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2625" windowWidth="21600" windowHeight="11385" tabRatio="899" activeTab="0"/>
  </bookViews>
  <sheets>
    <sheet name="ORÇAMENTO" sheetId="1" r:id="rId1"/>
  </sheets>
  <definedNames>
    <definedName name="_xlnm.Print_Area" localSheetId="0">'ORÇAMENTO'!$A$1:$I$53</definedName>
    <definedName name="_xlnm.Print_Titles" localSheetId="0">'ORÇAMENTO'!$1:$9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A10" authorId="0">
      <text>
        <r>
          <rPr>
            <b/>
            <sz val="9"/>
            <rFont val="Segoe UI"/>
            <family val="2"/>
          </rPr>
          <t>Inserir o número do Item desejado da Aba QUANTITATIVO</t>
        </r>
        <r>
          <rPr>
            <sz val="9"/>
            <rFont val="Segoe UI"/>
            <family val="2"/>
          </rPr>
          <t xml:space="preserve">
</t>
        </r>
      </text>
    </comment>
    <comment ref="A11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12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13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14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24" authorId="0">
      <text>
        <r>
          <rPr>
            <b/>
            <sz val="9"/>
            <rFont val="Segoe UI"/>
            <family val="2"/>
          </rPr>
          <t>Inserir o número do Item desejado da Aba QUANTITATIVO</t>
        </r>
        <r>
          <rPr>
            <sz val="9"/>
            <rFont val="Segoe UI"/>
            <family val="2"/>
          </rPr>
          <t xml:space="preserve">
</t>
        </r>
      </text>
    </comment>
    <comment ref="A25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15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16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26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27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28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30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31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32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33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35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37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36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39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40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41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43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44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46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45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  <comment ref="A19" authorId="0">
      <text>
        <r>
          <rPr>
            <b/>
            <sz val="9"/>
            <rFont val="Segoe UI"/>
            <family val="2"/>
          </rPr>
          <t>Inserir o número do Item desejado da Aba QUANTITATIVO</t>
        </r>
        <r>
          <rPr>
            <sz val="9"/>
            <rFont val="Segoe UI"/>
            <family val="2"/>
          </rPr>
          <t xml:space="preserve">
</t>
        </r>
      </text>
    </comment>
    <comment ref="A20" authorId="0">
      <text>
        <r>
          <rPr>
            <b/>
            <sz val="9"/>
            <rFont val="Segoe UI"/>
            <family val="2"/>
          </rPr>
          <t>Inserir o número do Subitem desejado da Aba QUANTITATIVO</t>
        </r>
      </text>
    </comment>
    <comment ref="A21" authorId="0">
      <text>
        <r>
          <rPr>
            <b/>
            <sz val="9"/>
            <rFont val="Segoe UI"/>
            <family val="2"/>
          </rPr>
          <t>Inserir o número desejado da Aba QUANTITATIVO</t>
        </r>
      </text>
    </comment>
  </commentList>
</comments>
</file>

<file path=xl/sharedStrings.xml><?xml version="1.0" encoding="utf-8"?>
<sst xmlns="http://schemas.openxmlformats.org/spreadsheetml/2006/main" count="114" uniqueCount="87">
  <si>
    <t>ITEM</t>
  </si>
  <si>
    <t>REFERÊNCIA</t>
  </si>
  <si>
    <t>CÓDIGO</t>
  </si>
  <si>
    <t>DESCRIÇÃO</t>
  </si>
  <si>
    <t>UND</t>
  </si>
  <si>
    <t>CUSTO UNITÁRIO</t>
  </si>
  <si>
    <t>PREÇO UNITÁRIO</t>
  </si>
  <si>
    <t>PREÇO TOTAL</t>
  </si>
  <si>
    <t>1.1</t>
  </si>
  <si>
    <t>ADMINISTRAÇÃO LOCAL</t>
  </si>
  <si>
    <t>OBRA:</t>
  </si>
  <si>
    <t>CLIENTE:</t>
  </si>
  <si>
    <t>LOCALIZAÇÃO:</t>
  </si>
  <si>
    <t>DATA BASE:</t>
  </si>
  <si>
    <t>BDI:</t>
  </si>
  <si>
    <t>REFERÊNCIAS</t>
  </si>
  <si>
    <t>QUANT</t>
  </si>
  <si>
    <t>1.1.1</t>
  </si>
  <si>
    <t>CPF/CNPJ:</t>
  </si>
  <si>
    <t>M</t>
  </si>
  <si>
    <t>M3</t>
  </si>
  <si>
    <t>MÊS</t>
  </si>
  <si>
    <t>TOTAL DO ITEM</t>
  </si>
  <si>
    <t>TOTAL GERAL</t>
  </si>
  <si>
    <t>PLANILHA ORÇAMENTÁRIA ESTIMATIVA</t>
  </si>
  <si>
    <t>TOTAL DO SUBITEM</t>
  </si>
  <si>
    <t>UN</t>
  </si>
  <si>
    <t>M2</t>
  </si>
  <si>
    <t>ESCAVAÇÃO HORIZONTAL EM SOLO DE 1A CATEGORIA COM TRATOR DE ESTEIRAS (150HP/LÂMINA: 3,18M3). AF_07/2020</t>
  </si>
  <si>
    <t>EXECUÇÃO E COMPACTAÇÃO DE BASE E OU SUB BASE PARA PAVIMENTAÇÃO DE BRITA GRADUADA SIMPLES - EXCLUSIVE CARGA E TRANSPORTE. AF_11/2019</t>
  </si>
  <si>
    <t>PINTURA DE PISO COM TINTA EPÓXI, APLICAÇÃO MANUAL, 2 DEMÃOS, INCLUSO PRIMER EPÓXI. AF_05/2021</t>
  </si>
  <si>
    <t>PINTURA DE DEMARCAÇÃO DE QUADRA POLIESPORTIVA COM TINTA EPÓXI, E = 5 CM, APLICAÇÃO MANUAL. AF_05/2021</t>
  </si>
  <si>
    <t>M3XKM</t>
  </si>
  <si>
    <t>TRANSPORTE COM CAMINHÃO BASCULANTE DE 6 M³, EM VIA URBANA PAVIMENTADA, DMT ATÉ 30 KM (UNIDADE: M3XKM). AF_07/2020</t>
  </si>
  <si>
    <t>CARGA, MANOBRA E DESCARGA DE SOLOS E MATERIAIS GRANULARES EM CAMINHÃO BASCULANTE 6 M³ - CARGA COM ESCAVADEIRA HIDRÁULICA (CAÇAMBA DE 1,20 M³ / 155 HP) E DESCARGA LIVRE (UNIDADE: M3). AF_07/2020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</si>
  <si>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</si>
  <si>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>1.1.2</t>
  </si>
  <si>
    <t>1.1.4</t>
  </si>
  <si>
    <t>1.1.5</t>
  </si>
  <si>
    <t xml:space="preserve">M2    </t>
  </si>
  <si>
    <t>SERVIÇOS PRELIMINARES E CANTEIRO DE OBRAS</t>
  </si>
  <si>
    <t>ADMINISTRAÇÃO GERAL</t>
  </si>
  <si>
    <t>1.1.6</t>
  </si>
  <si>
    <t>MOVIMENTAÇÕES DE TERRA</t>
  </si>
  <si>
    <t>2.1</t>
  </si>
  <si>
    <t>2.1.1</t>
  </si>
  <si>
    <t>3.1</t>
  </si>
  <si>
    <t>3.1.1</t>
  </si>
  <si>
    <t>MOBILIZAÇÃO DE EQUIPAMENTOS</t>
  </si>
  <si>
    <t>DESMOBILIZAÇÃO DE EQUIPAMENTOS</t>
  </si>
  <si>
    <t>SICRO SC - Não Desonerado: Junho/2021</t>
  </si>
  <si>
    <t>PLACA DE OBRA (PARA CONSTRUCAO CIVIL) EM CHAPA GALVANIZADA *N. 22*, ADESIVADA, DE *2,4 X 1,2* M (SEM POSTES PARA FIXACAO)</t>
  </si>
  <si>
    <t>SINAPI SC - Não Desonerado: Janeiro/2022</t>
  </si>
  <si>
    <t>MUNICIPIO DE RIO DOS CEDROS</t>
  </si>
  <si>
    <t>83.102.806/0001-18</t>
  </si>
  <si>
    <t>RUA NEREU RAMOS, RIO DOS CEDROS - SC</t>
  </si>
  <si>
    <t>CONSTRUÇÃO PARQUE LINEAR</t>
  </si>
  <si>
    <t>CONTRAPISO EM CONCRETO PARA QUADRA POLIESPORTIVA, CONCRETO BOMBEÁVEL FCK 25 MPA, ESPESSURA DE 8CM, COM ACABAMENTO POLIDO, REFORÇADO COM TELA DE AÇO SOLDADA Q-92, JUNTA DE DULATAÇÃO,  LASTRO COM MATERIAL GRANULAR, ESPESSURA 10CM E COMPACTAÇÃO MECÂNICA DE SOLO .</t>
  </si>
  <si>
    <t>QUADRA POLIESPORTIVA</t>
  </si>
  <si>
    <t>EQUIPAMENTOS DE ESPORTE</t>
  </si>
  <si>
    <t>REDE DE PROTEÇÃO ESPORTIVA SOB MEDIDA FIO 4 MALHA 15CM - FORNECIMENTO E INSTALAÇÃO</t>
  </si>
  <si>
    <t>REDE DE PROTEÇÃO ESPORTIVA SOB MEDIDA FIO 4 MALHA 15CM</t>
  </si>
  <si>
    <t>CONTRAPISO PARA QUADRA POLIESPORTIVA</t>
  </si>
  <si>
    <t>REVESTIMENTO DE SUPERFÍCIES DE ÁREAS ESPORTIVAS</t>
  </si>
  <si>
    <t>PAR DE TRAVE DE FUTSAL 3,00MX2,00MX0,60M - FORNECIMENTO E INSTALAÇÃO</t>
  </si>
  <si>
    <t>PAR DE TABELA DE BASQUETE 1,80M X 1,05M EM LAMINADO NAVAL COM ESTRUTURA PÉ DIREITO - FORNECIMENTO E INSTALAÇÃO</t>
  </si>
  <si>
    <t>3.1.2</t>
  </si>
  <si>
    <t>3.1.3</t>
  </si>
  <si>
    <t>3.2</t>
  </si>
  <si>
    <t>3.2.1</t>
  </si>
  <si>
    <t>3.2.2</t>
  </si>
  <si>
    <t>3.2.3</t>
  </si>
  <si>
    <t>3.3</t>
  </si>
  <si>
    <t>3.3.1</t>
  </si>
  <si>
    <t>FECHAMENTO COM ALAMBRADO E REDE DE PROTEÇÃO</t>
  </si>
  <si>
    <t>3.3.2</t>
  </si>
  <si>
    <t>3.4</t>
  </si>
  <si>
    <t>3.4.1</t>
  </si>
  <si>
    <t>3.4.2</t>
  </si>
  <si>
    <t>3.5</t>
  </si>
  <si>
    <t>3.5.1</t>
  </si>
  <si>
    <t>3.5.2</t>
  </si>
  <si>
    <t>3.5.3</t>
  </si>
  <si>
    <t>LOCAÇÃO DE CONTAINER 2,30X6,00 COM SANITÁRIO COMPLETO, SEM DIVISÓRIA</t>
  </si>
  <si>
    <t>ALAMBRADO PARA QUADRA POLIESPORTIVA, ESTRUTURADO POR TUBOS DE ACO GALVANIZADO, (MONTANTES COM DIAMETRO 2", TRAVESSAS E ESCORAS COM DIÂMETRO 1 ¼), COM TELA DE ARAME GALVANIZADO, FIO 10 BWG E MALHA QUADRADA 5X5CM. AF_03/2021</t>
  </si>
  <si>
    <t>M²</t>
  </si>
  <si>
    <t>ALAMBRADO DIVISA DE LOTES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</si>
</sst>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0" tint="-0.1499900072813034"/>
      <name val="Times New Roman"/>
      <family val="1"/>
    </font>
    <font>
      <sz val="8"/>
      <color theme="0" tint="-0.04997999966144562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6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164" fontId="46" fillId="0" borderId="0" xfId="45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horizontal="center" vertical="center"/>
    </xf>
    <xf numFmtId="164" fontId="46" fillId="0" borderId="10" xfId="45" applyFont="1" applyBorder="1" applyAlignment="1">
      <alignment horizontal="center" vertical="center"/>
    </xf>
    <xf numFmtId="164" fontId="46" fillId="0" borderId="11" xfId="45" applyFont="1" applyBorder="1" applyAlignment="1">
      <alignment horizontal="center" vertical="center"/>
    </xf>
    <xf numFmtId="164" fontId="46" fillId="0" borderId="0" xfId="45" applyFont="1" applyBorder="1" applyAlignment="1">
      <alignment horizontal="center" vertical="center"/>
    </xf>
    <xf numFmtId="164" fontId="46" fillId="0" borderId="12" xfId="45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10" fontId="46" fillId="0" borderId="0" xfId="55" applyNumberFormat="1" applyFont="1" applyBorder="1" applyAlignment="1">
      <alignment horizontal="left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3" xfId="45" applyNumberFormat="1" applyFont="1" applyBorder="1" applyAlignment="1">
      <alignment horizontal="center" vertical="center"/>
    </xf>
    <xf numFmtId="0" fontId="46" fillId="0" borderId="14" xfId="45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7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left" vertical="center"/>
    </xf>
    <xf numFmtId="0" fontId="46" fillId="0" borderId="0" xfId="45" applyNumberFormat="1" applyFont="1" applyBorder="1" applyAlignment="1">
      <alignment horizontal="center" vertical="center"/>
    </xf>
    <xf numFmtId="0" fontId="46" fillId="0" borderId="12" xfId="45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46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left" vertical="center" wrapText="1"/>
    </xf>
    <xf numFmtId="0" fontId="46" fillId="34" borderId="18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164" fontId="46" fillId="34" borderId="18" xfId="45" applyFont="1" applyFill="1" applyBorder="1" applyAlignment="1">
      <alignment horizontal="center" vertical="center"/>
    </xf>
    <xf numFmtId="164" fontId="47" fillId="34" borderId="18" xfId="45" applyFont="1" applyFill="1" applyBorder="1" applyAlignment="1">
      <alignment horizontal="right" vertical="center"/>
    </xf>
    <xf numFmtId="0" fontId="48" fillId="35" borderId="19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left" vertical="center" wrapText="1"/>
    </xf>
    <xf numFmtId="0" fontId="48" fillId="35" borderId="18" xfId="0" applyNumberFormat="1" applyFont="1" applyFill="1" applyBorder="1" applyAlignment="1">
      <alignment horizontal="center" vertical="center"/>
    </xf>
    <xf numFmtId="2" fontId="48" fillId="35" borderId="18" xfId="0" applyNumberFormat="1" applyFont="1" applyFill="1" applyBorder="1" applyAlignment="1">
      <alignment horizontal="center" vertical="center"/>
    </xf>
    <xf numFmtId="164" fontId="48" fillId="35" borderId="18" xfId="45" applyFont="1" applyFill="1" applyBorder="1" applyAlignment="1">
      <alignment horizontal="center" vertical="center"/>
    </xf>
    <xf numFmtId="164" fontId="49" fillId="35" borderId="18" xfId="45" applyFont="1" applyFill="1" applyBorder="1" applyAlignment="1">
      <alignment horizontal="right" vertical="center"/>
    </xf>
    <xf numFmtId="0" fontId="8" fillId="35" borderId="20" xfId="45" applyNumberFormat="1" applyFont="1" applyFill="1" applyBorder="1" applyAlignment="1">
      <alignment horizontal="center" vertical="center"/>
    </xf>
    <xf numFmtId="0" fontId="8" fillId="35" borderId="21" xfId="45" applyNumberFormat="1" applyFont="1" applyFill="1" applyBorder="1" applyAlignment="1">
      <alignment horizontal="center" vertical="center"/>
    </xf>
    <xf numFmtId="0" fontId="8" fillId="0" borderId="16" xfId="50" applyFont="1" applyBorder="1" applyAlignment="1">
      <alignment horizontal="left"/>
      <protection/>
    </xf>
    <xf numFmtId="0" fontId="4" fillId="0" borderId="16" xfId="50" applyFont="1" applyBorder="1" applyAlignment="1">
      <alignment horizontal="left"/>
      <protection/>
    </xf>
    <xf numFmtId="164" fontId="47" fillId="36" borderId="18" xfId="45" applyFont="1" applyFill="1" applyBorder="1" applyAlignment="1">
      <alignment horizontal="right" vertical="center"/>
    </xf>
    <xf numFmtId="164" fontId="47" fillId="36" borderId="22" xfId="45" applyFont="1" applyFill="1" applyBorder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0" fontId="8" fillId="35" borderId="23" xfId="0" applyNumberFormat="1" applyFont="1" applyFill="1" applyBorder="1" applyAlignment="1">
      <alignment horizontal="center" vertical="center"/>
    </xf>
    <xf numFmtId="0" fontId="8" fillId="35" borderId="24" xfId="0" applyNumberFormat="1" applyFont="1" applyFill="1" applyBorder="1" applyAlignment="1">
      <alignment horizontal="center" vertical="center"/>
    </xf>
    <xf numFmtId="0" fontId="8" fillId="35" borderId="24" xfId="45" applyNumberFormat="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 wrapText="1"/>
    </xf>
    <xf numFmtId="0" fontId="46" fillId="36" borderId="24" xfId="0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left" vertical="center" wrapText="1"/>
    </xf>
    <xf numFmtId="0" fontId="46" fillId="36" borderId="24" xfId="0" applyNumberFormat="1" applyFont="1" applyFill="1" applyBorder="1" applyAlignment="1">
      <alignment horizontal="center" vertical="center"/>
    </xf>
    <xf numFmtId="2" fontId="46" fillId="36" borderId="24" xfId="0" applyNumberFormat="1" applyFont="1" applyFill="1" applyBorder="1" applyAlignment="1">
      <alignment horizontal="center" vertical="center"/>
    </xf>
    <xf numFmtId="164" fontId="46" fillId="36" borderId="25" xfId="45" applyFont="1" applyFill="1" applyBorder="1" applyAlignment="1">
      <alignment horizontal="center" vertical="center"/>
    </xf>
    <xf numFmtId="17" fontId="46" fillId="0" borderId="0" xfId="45" applyNumberFormat="1" applyFont="1" applyBorder="1" applyAlignment="1" quotePrefix="1">
      <alignment horizontal="left" vertical="center"/>
    </xf>
    <xf numFmtId="0" fontId="46" fillId="0" borderId="0" xfId="45" applyNumberFormat="1" applyFont="1" applyFill="1" applyBorder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47" fillId="0" borderId="0" xfId="0" applyNumberFormat="1" applyFont="1" applyFill="1" applyBorder="1" applyAlignment="1">
      <alignment horizontal="left" vertical="center"/>
    </xf>
    <xf numFmtId="0" fontId="46" fillId="0" borderId="0" xfId="45" applyNumberFormat="1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164" fontId="49" fillId="38" borderId="22" xfId="45" applyFont="1" applyFill="1" applyBorder="1" applyAlignment="1">
      <alignment horizontal="right" vertical="center"/>
    </xf>
    <xf numFmtId="164" fontId="47" fillId="34" borderId="22" xfId="45" applyFont="1" applyFill="1" applyBorder="1" applyAlignment="1">
      <alignment horizontal="right" vertical="center"/>
    </xf>
    <xf numFmtId="0" fontId="4" fillId="0" borderId="24" xfId="45" applyNumberFormat="1" applyFont="1" applyFill="1" applyBorder="1" applyAlignment="1" applyProtection="1">
      <alignment horizontal="center" vertical="center" wrapText="1"/>
      <protection/>
    </xf>
    <xf numFmtId="0" fontId="4" fillId="0" borderId="24" xfId="45" applyNumberFormat="1" applyFont="1" applyFill="1" applyBorder="1" applyAlignment="1" applyProtection="1">
      <alignment horizontal="left" vertical="center" wrapText="1"/>
      <protection/>
    </xf>
    <xf numFmtId="2" fontId="4" fillId="0" borderId="24" xfId="45" applyNumberFormat="1" applyFont="1" applyFill="1" applyBorder="1" applyAlignment="1" applyProtection="1">
      <alignment horizontal="center" vertical="center" wrapText="1"/>
      <protection/>
    </xf>
    <xf numFmtId="164" fontId="4" fillId="0" borderId="24" xfId="45" applyFont="1" applyFill="1" applyBorder="1" applyAlignment="1" applyProtection="1">
      <alignment horizontal="center" vertical="center" wrapText="1"/>
      <protection/>
    </xf>
    <xf numFmtId="164" fontId="46" fillId="0" borderId="24" xfId="45" applyFont="1" applyFill="1" applyBorder="1" applyAlignment="1">
      <alignment horizontal="center" vertical="center"/>
    </xf>
    <xf numFmtId="164" fontId="46" fillId="0" borderId="22" xfId="45" applyFont="1" applyFill="1" applyBorder="1" applyAlignment="1">
      <alignment horizontal="center" vertical="center"/>
    </xf>
    <xf numFmtId="0" fontId="4" fillId="0" borderId="17" xfId="50" applyFont="1" applyBorder="1" applyAlignment="1">
      <alignment horizontal="left"/>
      <protection/>
    </xf>
    <xf numFmtId="4" fontId="46" fillId="0" borderId="0" xfId="0" applyNumberFormat="1" applyFont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164" fontId="48" fillId="0" borderId="0" xfId="45" applyFont="1" applyFill="1" applyBorder="1" applyAlignment="1">
      <alignment horizontal="center" vertical="center"/>
    </xf>
    <xf numFmtId="164" fontId="49" fillId="0" borderId="0" xfId="45" applyFont="1" applyFill="1" applyBorder="1" applyAlignment="1">
      <alignment horizontal="right" vertical="center"/>
    </xf>
    <xf numFmtId="164" fontId="49" fillId="0" borderId="12" xfId="45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 horizontal="center" vertical="center"/>
    </xf>
    <xf numFmtId="0" fontId="47" fillId="34" borderId="18" xfId="0" applyFont="1" applyFill="1" applyBorder="1" applyAlignment="1">
      <alignment vertical="center"/>
    </xf>
    <xf numFmtId="0" fontId="47" fillId="34" borderId="25" xfId="0" applyFont="1" applyFill="1" applyBorder="1" applyAlignment="1">
      <alignment vertical="center"/>
    </xf>
    <xf numFmtId="0" fontId="47" fillId="34" borderId="26" xfId="0" applyFont="1" applyFill="1" applyBorder="1" applyAlignment="1">
      <alignment vertical="center"/>
    </xf>
    <xf numFmtId="0" fontId="52" fillId="39" borderId="15" xfId="0" applyNumberFormat="1" applyFont="1" applyFill="1" applyBorder="1" applyAlignment="1">
      <alignment horizontal="center" vertical="center"/>
    </xf>
    <xf numFmtId="0" fontId="52" fillId="39" borderId="13" xfId="0" applyNumberFormat="1" applyFont="1" applyFill="1" applyBorder="1" applyAlignment="1">
      <alignment horizontal="center" vertical="center"/>
    </xf>
    <xf numFmtId="0" fontId="52" fillId="39" borderId="14" xfId="0" applyNumberFormat="1" applyFont="1" applyFill="1" applyBorder="1" applyAlignment="1">
      <alignment horizontal="center" vertical="center"/>
    </xf>
    <xf numFmtId="0" fontId="52" fillId="39" borderId="27" xfId="0" applyNumberFormat="1" applyFont="1" applyFill="1" applyBorder="1" applyAlignment="1">
      <alignment horizontal="center" vertical="center"/>
    </xf>
    <xf numFmtId="0" fontId="52" fillId="39" borderId="28" xfId="0" applyNumberFormat="1" applyFont="1" applyFill="1" applyBorder="1" applyAlignment="1">
      <alignment horizontal="center" vertical="center"/>
    </xf>
    <xf numFmtId="0" fontId="52" fillId="39" borderId="29" xfId="0" applyNumberFormat="1" applyFont="1" applyFill="1" applyBorder="1" applyAlignment="1">
      <alignment horizontal="center" vertical="center"/>
    </xf>
    <xf numFmtId="0" fontId="52" fillId="39" borderId="10" xfId="0" applyNumberFormat="1" applyFont="1" applyFill="1" applyBorder="1" applyAlignment="1">
      <alignment horizontal="center" vertical="center"/>
    </xf>
    <xf numFmtId="0" fontId="52" fillId="39" borderId="11" xfId="0" applyNumberFormat="1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Currency" xfId="45"/>
    <cellStyle name="Currency [0]" xfId="46"/>
    <cellStyle name="Moeda 2 2" xfId="47"/>
    <cellStyle name="Moeda 2 3" xfId="48"/>
    <cellStyle name="Neutro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 2" xfId="56"/>
    <cellStyle name="Porcentagem 2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tabSelected="1" view="pageBreakPreview" zoomScaleSheetLayoutView="100" zoomScalePageLayoutView="0" workbookViewId="0" topLeftCell="A29">
      <selection activeCell="N34" sqref="N34"/>
    </sheetView>
  </sheetViews>
  <sheetFormatPr defaultColWidth="9.140625" defaultRowHeight="15"/>
  <cols>
    <col min="1" max="1" width="12.7109375" style="1" customWidth="1"/>
    <col min="2" max="2" width="14.140625" style="1" customWidth="1"/>
    <col min="3" max="3" width="9.7109375" style="1" customWidth="1"/>
    <col min="4" max="4" width="45.7109375" style="2" customWidth="1"/>
    <col min="5" max="5" width="6.7109375" style="1" customWidth="1"/>
    <col min="6" max="6" width="10.421875" style="5" bestFit="1" customWidth="1"/>
    <col min="7" max="7" width="26.8515625" style="6" customWidth="1"/>
    <col min="8" max="9" width="16.7109375" style="6" customWidth="1"/>
    <col min="10" max="10" width="13.7109375" style="1" bestFit="1" customWidth="1"/>
    <col min="11" max="16384" width="9.140625" style="1" customWidth="1"/>
  </cols>
  <sheetData>
    <row r="1" spans="1:9" s="22" customFormat="1" ht="11.25">
      <c r="A1" s="28"/>
      <c r="B1" s="18"/>
      <c r="C1" s="18"/>
      <c r="D1" s="19"/>
      <c r="E1" s="18"/>
      <c r="F1" s="18"/>
      <c r="G1" s="20"/>
      <c r="H1" s="20"/>
      <c r="I1" s="21"/>
    </row>
    <row r="2" spans="1:9" s="22" customFormat="1" ht="11.25">
      <c r="A2" s="29"/>
      <c r="B2" s="23" t="s">
        <v>10</v>
      </c>
      <c r="C2" s="24" t="s">
        <v>56</v>
      </c>
      <c r="D2" s="24"/>
      <c r="E2" s="27"/>
      <c r="F2" s="23" t="s">
        <v>13</v>
      </c>
      <c r="G2" s="65">
        <v>44562</v>
      </c>
      <c r="H2" s="25"/>
      <c r="I2" s="26"/>
    </row>
    <row r="3" spans="1:9" s="22" customFormat="1" ht="11.25">
      <c r="A3" s="29"/>
      <c r="B3" s="23" t="s">
        <v>11</v>
      </c>
      <c r="C3" s="24" t="s">
        <v>53</v>
      </c>
      <c r="D3" s="24"/>
      <c r="E3" s="27"/>
      <c r="F3" s="23" t="s">
        <v>14</v>
      </c>
      <c r="G3" s="17">
        <v>0.2135</v>
      </c>
      <c r="H3" s="25"/>
      <c r="I3" s="26"/>
    </row>
    <row r="4" spans="1:9" s="22" customFormat="1" ht="11.25">
      <c r="A4" s="29"/>
      <c r="B4" s="23" t="s">
        <v>18</v>
      </c>
      <c r="C4" s="24" t="s">
        <v>54</v>
      </c>
      <c r="D4" s="24"/>
      <c r="E4" s="27"/>
      <c r="F4" s="68"/>
      <c r="G4" s="69"/>
      <c r="H4" s="25"/>
      <c r="I4" s="26"/>
    </row>
    <row r="5" spans="1:9" s="22" customFormat="1" ht="11.25">
      <c r="A5" s="29"/>
      <c r="B5" s="23" t="s">
        <v>12</v>
      </c>
      <c r="C5" s="24" t="s">
        <v>55</v>
      </c>
      <c r="D5" s="24"/>
      <c r="E5" s="27"/>
      <c r="F5" s="68"/>
      <c r="G5" s="69"/>
      <c r="H5" s="25"/>
      <c r="I5" s="26"/>
    </row>
    <row r="6" spans="1:9" s="22" customFormat="1" ht="12" thickBot="1">
      <c r="A6" s="30"/>
      <c r="B6" s="27"/>
      <c r="C6" s="27"/>
      <c r="D6" s="24"/>
      <c r="E6" s="27"/>
      <c r="F6" s="71"/>
      <c r="G6" s="66"/>
      <c r="H6" s="25"/>
      <c r="I6" s="26"/>
    </row>
    <row r="7" spans="1:9" s="22" customFormat="1" ht="11.25">
      <c r="A7" s="100" t="s">
        <v>24</v>
      </c>
      <c r="B7" s="101"/>
      <c r="C7" s="101"/>
      <c r="D7" s="101"/>
      <c r="E7" s="101"/>
      <c r="F7" s="101"/>
      <c r="G7" s="101"/>
      <c r="H7" s="101"/>
      <c r="I7" s="102"/>
    </row>
    <row r="8" spans="1:9" s="22" customFormat="1" ht="12" thickBot="1">
      <c r="A8" s="103"/>
      <c r="B8" s="104"/>
      <c r="C8" s="104"/>
      <c r="D8" s="104"/>
      <c r="E8" s="104"/>
      <c r="F8" s="104"/>
      <c r="G8" s="105"/>
      <c r="H8" s="106"/>
      <c r="I8" s="107"/>
    </row>
    <row r="9" spans="1:9" s="22" customFormat="1" ht="11.25">
      <c r="A9" s="54" t="s">
        <v>0</v>
      </c>
      <c r="B9" s="55" t="s">
        <v>1</v>
      </c>
      <c r="C9" s="55" t="s">
        <v>2</v>
      </c>
      <c r="D9" s="55" t="s">
        <v>3</v>
      </c>
      <c r="E9" s="55" t="s">
        <v>4</v>
      </c>
      <c r="F9" s="55" t="s">
        <v>16</v>
      </c>
      <c r="G9" s="56" t="s">
        <v>5</v>
      </c>
      <c r="H9" s="47" t="s">
        <v>6</v>
      </c>
      <c r="I9" s="48" t="s">
        <v>7</v>
      </c>
    </row>
    <row r="10" spans="1:9" s="3" customFormat="1" ht="10.5">
      <c r="A10" s="57">
        <v>1</v>
      </c>
      <c r="B10" s="74" t="s">
        <v>40</v>
      </c>
      <c r="C10" s="75"/>
      <c r="D10" s="75"/>
      <c r="E10" s="75"/>
      <c r="F10" s="75"/>
      <c r="G10" s="75"/>
      <c r="H10" s="75"/>
      <c r="I10" s="76"/>
    </row>
    <row r="11" spans="1:9" s="4" customFormat="1" ht="10.5">
      <c r="A11" s="58" t="s">
        <v>8</v>
      </c>
      <c r="B11" s="98" t="s">
        <v>41</v>
      </c>
      <c r="C11" s="97"/>
      <c r="D11" s="97"/>
      <c r="E11" s="97"/>
      <c r="F11" s="97"/>
      <c r="G11" s="97"/>
      <c r="H11" s="97"/>
      <c r="I11" s="99"/>
    </row>
    <row r="12" spans="1:9" ht="11.25">
      <c r="A12" s="70" t="s">
        <v>17</v>
      </c>
      <c r="B12" s="79"/>
      <c r="C12" s="79"/>
      <c r="D12" s="80" t="s">
        <v>9</v>
      </c>
      <c r="E12" s="79" t="s">
        <v>21</v>
      </c>
      <c r="F12" s="81">
        <v>4</v>
      </c>
      <c r="G12" s="82"/>
      <c r="H12" s="83"/>
      <c r="I12" s="84">
        <f>F12*H12</f>
        <v>0</v>
      </c>
    </row>
    <row r="13" spans="1:9" ht="26.25" customHeight="1">
      <c r="A13" s="70" t="s">
        <v>36</v>
      </c>
      <c r="B13" s="79"/>
      <c r="C13" s="79"/>
      <c r="D13" s="80" t="s">
        <v>83</v>
      </c>
      <c r="E13" s="79" t="s">
        <v>27</v>
      </c>
      <c r="F13" s="81">
        <v>4</v>
      </c>
      <c r="G13" s="82"/>
      <c r="H13" s="83"/>
      <c r="I13" s="84">
        <f>F13*H13</f>
        <v>0</v>
      </c>
    </row>
    <row r="14" spans="1:9" ht="41.25" customHeight="1">
      <c r="A14" s="70" t="s">
        <v>37</v>
      </c>
      <c r="B14" s="79"/>
      <c r="C14" s="79"/>
      <c r="D14" s="80" t="s">
        <v>51</v>
      </c>
      <c r="E14" s="79" t="s">
        <v>39</v>
      </c>
      <c r="F14" s="81">
        <v>3</v>
      </c>
      <c r="G14" s="82"/>
      <c r="H14" s="83"/>
      <c r="I14" s="84">
        <f>F14*H14</f>
        <v>0</v>
      </c>
    </row>
    <row r="15" spans="1:9" ht="11.25">
      <c r="A15" s="70" t="s">
        <v>38</v>
      </c>
      <c r="B15" s="79"/>
      <c r="C15" s="79"/>
      <c r="D15" s="80" t="s">
        <v>48</v>
      </c>
      <c r="E15" s="79" t="s">
        <v>21</v>
      </c>
      <c r="F15" s="81">
        <v>2</v>
      </c>
      <c r="G15" s="82"/>
      <c r="H15" s="83"/>
      <c r="I15" s="84">
        <f>F15*H15</f>
        <v>0</v>
      </c>
    </row>
    <row r="16" spans="1:9" ht="22.5" customHeight="1">
      <c r="A16" s="70" t="s">
        <v>42</v>
      </c>
      <c r="B16" s="79"/>
      <c r="C16" s="79"/>
      <c r="D16" s="80" t="s">
        <v>49</v>
      </c>
      <c r="E16" s="79" t="s">
        <v>21</v>
      </c>
      <c r="F16" s="81">
        <v>2</v>
      </c>
      <c r="G16" s="82"/>
      <c r="H16" s="83"/>
      <c r="I16" s="84">
        <f>F16*H16</f>
        <v>0</v>
      </c>
    </row>
    <row r="17" spans="1:10" ht="11.25">
      <c r="A17" s="73" t="s">
        <v>8</v>
      </c>
      <c r="B17" s="59"/>
      <c r="C17" s="60"/>
      <c r="D17" s="61"/>
      <c r="E17" s="62"/>
      <c r="F17" s="63"/>
      <c r="G17" s="64"/>
      <c r="H17" s="51" t="s">
        <v>25</v>
      </c>
      <c r="I17" s="52">
        <f>I12+I13+I14+I15+I16</f>
        <v>0</v>
      </c>
      <c r="J17" s="67"/>
    </row>
    <row r="18" spans="1:9" ht="11.25">
      <c r="A18" s="72"/>
      <c r="B18" s="32"/>
      <c r="C18" s="33"/>
      <c r="D18" s="34"/>
      <c r="E18" s="35"/>
      <c r="F18" s="36"/>
      <c r="G18" s="37"/>
      <c r="H18" s="38" t="s">
        <v>22</v>
      </c>
      <c r="I18" s="78">
        <f>I17</f>
        <v>0</v>
      </c>
    </row>
    <row r="19" spans="1:9" s="3" customFormat="1" ht="10.5">
      <c r="A19" s="57">
        <v>2</v>
      </c>
      <c r="B19" s="74" t="s">
        <v>86</v>
      </c>
      <c r="C19" s="75"/>
      <c r="D19" s="75"/>
      <c r="E19" s="75"/>
      <c r="F19" s="75"/>
      <c r="G19" s="75"/>
      <c r="H19" s="75"/>
      <c r="I19" s="76"/>
    </row>
    <row r="20" spans="1:9" s="4" customFormat="1" ht="10.5">
      <c r="A20" s="58" t="s">
        <v>44</v>
      </c>
      <c r="B20" s="98"/>
      <c r="C20" s="97"/>
      <c r="D20" s="97"/>
      <c r="E20" s="97"/>
      <c r="F20" s="97"/>
      <c r="G20" s="97"/>
      <c r="H20" s="97"/>
      <c r="I20" s="99"/>
    </row>
    <row r="21" spans="1:9" ht="67.5">
      <c r="A21" s="70" t="s">
        <v>45</v>
      </c>
      <c r="B21" s="79"/>
      <c r="C21" s="79"/>
      <c r="D21" s="80" t="s">
        <v>84</v>
      </c>
      <c r="E21" s="79" t="s">
        <v>85</v>
      </c>
      <c r="F21" s="81">
        <v>642.06</v>
      </c>
      <c r="G21" s="82"/>
      <c r="H21" s="83"/>
      <c r="I21" s="84">
        <f>F21*H21</f>
        <v>0</v>
      </c>
    </row>
    <row r="22" spans="1:10" ht="11.25">
      <c r="A22" s="73" t="s">
        <v>8</v>
      </c>
      <c r="B22" s="59"/>
      <c r="C22" s="60"/>
      <c r="D22" s="61"/>
      <c r="E22" s="62"/>
      <c r="F22" s="63"/>
      <c r="G22" s="64"/>
      <c r="H22" s="51" t="s">
        <v>25</v>
      </c>
      <c r="I22" s="52">
        <f>I21</f>
        <v>0</v>
      </c>
      <c r="J22" s="67"/>
    </row>
    <row r="23" spans="1:9" ht="11.25">
      <c r="A23" s="72"/>
      <c r="B23" s="32"/>
      <c r="C23" s="33"/>
      <c r="D23" s="34"/>
      <c r="E23" s="35"/>
      <c r="F23" s="36"/>
      <c r="G23" s="37"/>
      <c r="H23" s="38" t="s">
        <v>22</v>
      </c>
      <c r="I23" s="78">
        <f>I22</f>
        <v>0</v>
      </c>
    </row>
    <row r="24" spans="1:9" s="3" customFormat="1" ht="10.5">
      <c r="A24" s="57">
        <v>3</v>
      </c>
      <c r="B24" s="74" t="s">
        <v>58</v>
      </c>
      <c r="C24" s="75"/>
      <c r="D24" s="75"/>
      <c r="E24" s="75"/>
      <c r="F24" s="75"/>
      <c r="G24" s="75"/>
      <c r="H24" s="75"/>
      <c r="I24" s="76"/>
    </row>
    <row r="25" spans="1:9" s="4" customFormat="1" ht="10.5">
      <c r="A25" s="58" t="s">
        <v>46</v>
      </c>
      <c r="B25" s="98" t="s">
        <v>43</v>
      </c>
      <c r="C25" s="97"/>
      <c r="D25" s="97"/>
      <c r="E25" s="97"/>
      <c r="F25" s="97"/>
      <c r="G25" s="97"/>
      <c r="H25" s="97"/>
      <c r="I25" s="99"/>
    </row>
    <row r="26" spans="1:9" ht="33.75">
      <c r="A26" s="70" t="s">
        <v>47</v>
      </c>
      <c r="B26" s="79"/>
      <c r="C26" s="79"/>
      <c r="D26" s="80" t="s">
        <v>28</v>
      </c>
      <c r="E26" s="79" t="s">
        <v>20</v>
      </c>
      <c r="F26" s="81">
        <v>60.32000000000001</v>
      </c>
      <c r="G26" s="82"/>
      <c r="H26" s="83"/>
      <c r="I26" s="84">
        <f>F26*H26</f>
        <v>0</v>
      </c>
    </row>
    <row r="27" spans="1:9" ht="56.25">
      <c r="A27" s="70" t="s">
        <v>66</v>
      </c>
      <c r="B27" s="79"/>
      <c r="C27" s="79"/>
      <c r="D27" s="80" t="s">
        <v>34</v>
      </c>
      <c r="E27" s="79" t="s">
        <v>20</v>
      </c>
      <c r="F27" s="81">
        <v>60.32000000000001</v>
      </c>
      <c r="G27" s="82"/>
      <c r="H27" s="83"/>
      <c r="I27" s="84">
        <f>F27*H27</f>
        <v>0</v>
      </c>
    </row>
    <row r="28" spans="1:9" ht="33.75">
      <c r="A28" s="70" t="s">
        <v>67</v>
      </c>
      <c r="B28" s="79"/>
      <c r="C28" s="79"/>
      <c r="D28" s="80" t="s">
        <v>33</v>
      </c>
      <c r="E28" s="79" t="s">
        <v>32</v>
      </c>
      <c r="F28" s="81">
        <v>1809.6000000000001</v>
      </c>
      <c r="G28" s="82"/>
      <c r="H28" s="83"/>
      <c r="I28" s="84">
        <f>F28*H28</f>
        <v>0</v>
      </c>
    </row>
    <row r="29" spans="1:10" ht="11.25">
      <c r="A29" s="73" t="s">
        <v>46</v>
      </c>
      <c r="B29" s="59"/>
      <c r="C29" s="60"/>
      <c r="D29" s="61"/>
      <c r="E29" s="62"/>
      <c r="F29" s="63"/>
      <c r="G29" s="64"/>
      <c r="H29" s="51" t="s">
        <v>25</v>
      </c>
      <c r="I29" s="52">
        <f>I28+I27+I26</f>
        <v>0</v>
      </c>
      <c r="J29" s="67"/>
    </row>
    <row r="30" spans="1:9" s="4" customFormat="1" ht="10.5">
      <c r="A30" s="58" t="s">
        <v>68</v>
      </c>
      <c r="B30" s="98" t="s">
        <v>62</v>
      </c>
      <c r="C30" s="97"/>
      <c r="D30" s="97"/>
      <c r="E30" s="97"/>
      <c r="F30" s="97"/>
      <c r="G30" s="97"/>
      <c r="H30" s="97"/>
      <c r="I30" s="99"/>
    </row>
    <row r="31" spans="1:9" ht="33.75">
      <c r="A31" s="70" t="s">
        <v>69</v>
      </c>
      <c r="B31" s="79"/>
      <c r="C31" s="79"/>
      <c r="D31" s="80" t="s">
        <v>29</v>
      </c>
      <c r="E31" s="79" t="s">
        <v>20</v>
      </c>
      <c r="F31" s="81">
        <v>82.8</v>
      </c>
      <c r="G31" s="82"/>
      <c r="H31" s="83"/>
      <c r="I31" s="84">
        <f>F31*H31</f>
        <v>0</v>
      </c>
    </row>
    <row r="32" spans="1:9" ht="67.5">
      <c r="A32" s="70" t="s">
        <v>70</v>
      </c>
      <c r="B32" s="79"/>
      <c r="C32" s="79"/>
      <c r="D32" s="80" t="s">
        <v>57</v>
      </c>
      <c r="E32" s="79" t="s">
        <v>27</v>
      </c>
      <c r="F32" s="81">
        <v>460</v>
      </c>
      <c r="G32" s="82"/>
      <c r="H32" s="83"/>
      <c r="I32" s="84">
        <f>F32*H32</f>
        <v>0</v>
      </c>
    </row>
    <row r="33" spans="1:9" ht="33.75">
      <c r="A33" s="70" t="s">
        <v>71</v>
      </c>
      <c r="B33" s="79"/>
      <c r="C33" s="79"/>
      <c r="D33" s="80" t="s">
        <v>33</v>
      </c>
      <c r="E33" s="79" t="s">
        <v>32</v>
      </c>
      <c r="F33" s="81">
        <v>2484</v>
      </c>
      <c r="G33" s="82"/>
      <c r="H33" s="83"/>
      <c r="I33" s="84">
        <f>F33*H33</f>
        <v>0</v>
      </c>
    </row>
    <row r="34" spans="1:10" ht="11.25">
      <c r="A34" s="73" t="s">
        <v>68</v>
      </c>
      <c r="B34" s="59"/>
      <c r="C34" s="60"/>
      <c r="D34" s="61"/>
      <c r="E34" s="62"/>
      <c r="F34" s="63"/>
      <c r="G34" s="64"/>
      <c r="H34" s="51" t="s">
        <v>25</v>
      </c>
      <c r="I34" s="52">
        <f>I33+I32+I31</f>
        <v>0</v>
      </c>
      <c r="J34" s="67"/>
    </row>
    <row r="35" spans="1:9" s="4" customFormat="1" ht="10.5">
      <c r="A35" s="58" t="s">
        <v>72</v>
      </c>
      <c r="B35" s="98" t="s">
        <v>63</v>
      </c>
      <c r="C35" s="97"/>
      <c r="D35" s="97"/>
      <c r="E35" s="97"/>
      <c r="F35" s="97"/>
      <c r="G35" s="97"/>
      <c r="H35" s="97"/>
      <c r="I35" s="99"/>
    </row>
    <row r="36" spans="1:9" ht="22.5">
      <c r="A36" s="70" t="s">
        <v>73</v>
      </c>
      <c r="B36" s="79"/>
      <c r="C36" s="79"/>
      <c r="D36" s="80" t="s">
        <v>30</v>
      </c>
      <c r="E36" s="79" t="s">
        <v>27</v>
      </c>
      <c r="F36" s="81">
        <v>460</v>
      </c>
      <c r="G36" s="82"/>
      <c r="H36" s="83"/>
      <c r="I36" s="84">
        <f>F36*H36</f>
        <v>0</v>
      </c>
    </row>
    <row r="37" spans="1:9" ht="33.75">
      <c r="A37" s="70" t="s">
        <v>75</v>
      </c>
      <c r="B37" s="79"/>
      <c r="C37" s="79"/>
      <c r="D37" s="80" t="s">
        <v>31</v>
      </c>
      <c r="E37" s="79" t="s">
        <v>19</v>
      </c>
      <c r="F37" s="81">
        <v>281</v>
      </c>
      <c r="G37" s="82"/>
      <c r="H37" s="83"/>
      <c r="I37" s="84">
        <f>F37*H37</f>
        <v>0</v>
      </c>
    </row>
    <row r="38" spans="1:10" ht="11.25">
      <c r="A38" s="73" t="s">
        <v>72</v>
      </c>
      <c r="B38" s="59"/>
      <c r="C38" s="60"/>
      <c r="D38" s="61"/>
      <c r="E38" s="62"/>
      <c r="F38" s="63"/>
      <c r="G38" s="64"/>
      <c r="H38" s="51" t="s">
        <v>25</v>
      </c>
      <c r="I38" s="52">
        <f>I36+I37</f>
        <v>0</v>
      </c>
      <c r="J38" s="67"/>
    </row>
    <row r="39" spans="1:9" s="4" customFormat="1" ht="10.5">
      <c r="A39" s="58" t="s">
        <v>76</v>
      </c>
      <c r="B39" s="98" t="s">
        <v>74</v>
      </c>
      <c r="C39" s="97"/>
      <c r="D39" s="97"/>
      <c r="E39" s="97"/>
      <c r="F39" s="97"/>
      <c r="G39" s="97"/>
      <c r="H39" s="97"/>
      <c r="I39" s="99"/>
    </row>
    <row r="40" spans="1:9" ht="67.5">
      <c r="A40" s="70" t="s">
        <v>77</v>
      </c>
      <c r="B40" s="79"/>
      <c r="C40" s="79"/>
      <c r="D40" s="80" t="s">
        <v>35</v>
      </c>
      <c r="E40" s="79" t="s">
        <v>27</v>
      </c>
      <c r="F40" s="81">
        <v>360</v>
      </c>
      <c r="G40" s="82"/>
      <c r="H40" s="83"/>
      <c r="I40" s="84">
        <f>F40*H40</f>
        <v>0</v>
      </c>
    </row>
    <row r="41" spans="1:9" ht="22.5">
      <c r="A41" s="70" t="s">
        <v>78</v>
      </c>
      <c r="B41" s="79"/>
      <c r="C41" s="79"/>
      <c r="D41" s="80" t="s">
        <v>61</v>
      </c>
      <c r="E41" s="79" t="s">
        <v>26</v>
      </c>
      <c r="F41" s="81">
        <v>1</v>
      </c>
      <c r="G41" s="82"/>
      <c r="H41" s="83"/>
      <c r="I41" s="84">
        <f>F41*H41</f>
        <v>0</v>
      </c>
    </row>
    <row r="42" spans="1:10" ht="11.25">
      <c r="A42" s="73" t="s">
        <v>76</v>
      </c>
      <c r="B42" s="59"/>
      <c r="C42" s="60"/>
      <c r="D42" s="61"/>
      <c r="E42" s="62"/>
      <c r="F42" s="63"/>
      <c r="G42" s="64"/>
      <c r="H42" s="51" t="s">
        <v>25</v>
      </c>
      <c r="I42" s="52">
        <f>I40+I41</f>
        <v>0</v>
      </c>
      <c r="J42" s="67"/>
    </row>
    <row r="43" spans="1:9" s="4" customFormat="1" ht="10.5">
      <c r="A43" s="58" t="s">
        <v>79</v>
      </c>
      <c r="B43" s="98" t="s">
        <v>59</v>
      </c>
      <c r="C43" s="97"/>
      <c r="D43" s="97"/>
      <c r="E43" s="97"/>
      <c r="F43" s="97"/>
      <c r="G43" s="97"/>
      <c r="H43" s="97"/>
      <c r="I43" s="99"/>
    </row>
    <row r="44" spans="1:9" ht="22.5">
      <c r="A44" s="70" t="s">
        <v>80</v>
      </c>
      <c r="B44" s="79"/>
      <c r="C44" s="79"/>
      <c r="D44" s="80" t="s">
        <v>64</v>
      </c>
      <c r="E44" s="79" t="s">
        <v>26</v>
      </c>
      <c r="F44" s="81">
        <v>1</v>
      </c>
      <c r="G44" s="82"/>
      <c r="H44" s="83"/>
      <c r="I44" s="84">
        <f>F44*H44</f>
        <v>0</v>
      </c>
    </row>
    <row r="45" spans="1:9" ht="33.75">
      <c r="A45" s="70" t="s">
        <v>81</v>
      </c>
      <c r="B45" s="79"/>
      <c r="C45" s="79"/>
      <c r="D45" s="80" t="s">
        <v>65</v>
      </c>
      <c r="E45" s="79" t="s">
        <v>26</v>
      </c>
      <c r="F45" s="81">
        <v>1</v>
      </c>
      <c r="G45" s="82"/>
      <c r="H45" s="83"/>
      <c r="I45" s="84">
        <f>F45*H45</f>
        <v>0</v>
      </c>
    </row>
    <row r="46" spans="1:9" ht="22.5">
      <c r="A46" s="70" t="s">
        <v>82</v>
      </c>
      <c r="B46" s="79"/>
      <c r="C46" s="79"/>
      <c r="D46" s="80" t="s">
        <v>60</v>
      </c>
      <c r="E46" s="79" t="s">
        <v>26</v>
      </c>
      <c r="F46" s="81">
        <v>1</v>
      </c>
      <c r="G46" s="82"/>
      <c r="H46" s="83"/>
      <c r="I46" s="84">
        <f>F46*H46</f>
        <v>0</v>
      </c>
    </row>
    <row r="47" spans="1:10" ht="11.25">
      <c r="A47" s="73" t="s">
        <v>79</v>
      </c>
      <c r="B47" s="59"/>
      <c r="C47" s="60"/>
      <c r="D47" s="61"/>
      <c r="E47" s="62"/>
      <c r="F47" s="63"/>
      <c r="G47" s="64"/>
      <c r="H47" s="51" t="s">
        <v>25</v>
      </c>
      <c r="I47" s="52">
        <f>I44+I45+I46</f>
        <v>0</v>
      </c>
      <c r="J47" s="67"/>
    </row>
    <row r="48" spans="1:9" ht="11.25">
      <c r="A48" s="72"/>
      <c r="B48" s="32"/>
      <c r="C48" s="33"/>
      <c r="D48" s="34"/>
      <c r="E48" s="35"/>
      <c r="F48" s="36"/>
      <c r="G48" s="37"/>
      <c r="H48" s="38" t="s">
        <v>22</v>
      </c>
      <c r="I48" s="78">
        <f>I47+I42+I38+I34+I29</f>
        <v>0</v>
      </c>
    </row>
    <row r="49" spans="1:10" ht="12">
      <c r="A49" s="39"/>
      <c r="B49" s="40"/>
      <c r="C49" s="41"/>
      <c r="D49" s="42"/>
      <c r="E49" s="43"/>
      <c r="F49" s="44"/>
      <c r="G49" s="45"/>
      <c r="H49" s="46" t="s">
        <v>23</v>
      </c>
      <c r="I49" s="77">
        <f>I48+I18+I23</f>
        <v>0</v>
      </c>
      <c r="J49" s="86"/>
    </row>
    <row r="50" spans="1:10" s="53" customFormat="1" ht="12">
      <c r="A50" s="87"/>
      <c r="B50" s="88"/>
      <c r="C50" s="89"/>
      <c r="D50" s="90"/>
      <c r="E50" s="91"/>
      <c r="F50" s="92"/>
      <c r="G50" s="93"/>
      <c r="H50" s="94"/>
      <c r="I50" s="95"/>
      <c r="J50" s="96"/>
    </row>
    <row r="51" spans="1:9" ht="11.25">
      <c r="A51" s="49" t="s">
        <v>15</v>
      </c>
      <c r="B51" s="8"/>
      <c r="C51" s="8"/>
      <c r="D51" s="7"/>
      <c r="E51" s="8"/>
      <c r="F51" s="16"/>
      <c r="G51" s="14"/>
      <c r="H51" s="14"/>
      <c r="I51" s="15"/>
    </row>
    <row r="52" spans="1:9" ht="11.25">
      <c r="A52" s="50" t="s">
        <v>52</v>
      </c>
      <c r="B52" s="8"/>
      <c r="C52" s="8"/>
      <c r="D52" s="7"/>
      <c r="E52" s="8"/>
      <c r="F52" s="16"/>
      <c r="G52" s="14"/>
      <c r="H52" s="14"/>
      <c r="I52" s="15"/>
    </row>
    <row r="53" spans="1:9" ht="12" thickBot="1">
      <c r="A53" s="85" t="s">
        <v>50</v>
      </c>
      <c r="B53" s="9"/>
      <c r="C53" s="9"/>
      <c r="D53" s="10"/>
      <c r="E53" s="9"/>
      <c r="F53" s="11"/>
      <c r="G53" s="12"/>
      <c r="H53" s="12"/>
      <c r="I53" s="13"/>
    </row>
    <row r="54" spans="1:9" ht="12" thickBot="1">
      <c r="A54" s="31"/>
      <c r="B54" s="9"/>
      <c r="C54" s="9"/>
      <c r="D54" s="10"/>
      <c r="E54" s="9"/>
      <c r="F54" s="11"/>
      <c r="G54" s="12"/>
      <c r="H54" s="12"/>
      <c r="I54" s="13"/>
    </row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spans="1:9" s="53" customFormat="1" ht="11.25">
      <c r="A66" s="1"/>
      <c r="B66" s="1"/>
      <c r="C66" s="1"/>
      <c r="D66" s="2"/>
      <c r="E66" s="1"/>
      <c r="F66" s="5"/>
      <c r="G66" s="6"/>
      <c r="H66" s="6"/>
      <c r="I66" s="6"/>
    </row>
    <row r="67" ht="11.25"/>
    <row r="68" ht="11.25"/>
    <row r="69" ht="11.25"/>
    <row r="70" ht="11.25"/>
    <row r="71" spans="1:9" s="4" customFormat="1" ht="11.25">
      <c r="A71" s="1"/>
      <c r="B71" s="1"/>
      <c r="C71" s="1"/>
      <c r="D71" s="2"/>
      <c r="E71" s="1"/>
      <c r="F71" s="5"/>
      <c r="G71" s="6"/>
      <c r="H71" s="6"/>
      <c r="I71" s="6"/>
    </row>
    <row r="72" spans="1:9" s="4" customFormat="1" ht="22.5" customHeight="1">
      <c r="A72" s="1"/>
      <c r="B72" s="1"/>
      <c r="C72" s="1"/>
      <c r="D72" s="2"/>
      <c r="E72" s="1"/>
      <c r="F72" s="5"/>
      <c r="G72" s="6"/>
      <c r="H72" s="6"/>
      <c r="I72" s="6"/>
    </row>
    <row r="73" ht="11.25"/>
    <row r="74" ht="11.25"/>
    <row r="75" ht="11.25"/>
    <row r="76" ht="22.5" customHeight="1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</sheetData>
  <sheetProtection/>
  <mergeCells count="1">
    <mergeCell ref="A7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7" r:id="rId3"/>
  <headerFoot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Mikael Spiess</cp:lastModifiedBy>
  <cp:lastPrinted>2022-03-11T13:42:30Z</cp:lastPrinted>
  <dcterms:created xsi:type="dcterms:W3CDTF">2020-04-24T12:54:53Z</dcterms:created>
  <dcterms:modified xsi:type="dcterms:W3CDTF">2022-03-15T19:41:19Z</dcterms:modified>
  <cp:category/>
  <cp:version/>
  <cp:contentType/>
  <cp:contentStatus/>
</cp:coreProperties>
</file>