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97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7" i="1" l="1"/>
  <c r="I8" i="1"/>
  <c r="J8" i="1" s="1"/>
  <c r="I9" i="1"/>
  <c r="J9" i="1" s="1"/>
  <c r="I10" i="1"/>
  <c r="J10" i="1" s="1"/>
  <c r="I11" i="1"/>
  <c r="J11" i="1" s="1"/>
  <c r="I12" i="1"/>
  <c r="I13" i="1"/>
  <c r="J13" i="1" s="1"/>
  <c r="I14" i="1"/>
  <c r="I7" i="1"/>
  <c r="J7" i="1" s="1"/>
  <c r="H8" i="1"/>
  <c r="H9" i="1"/>
  <c r="H10" i="1"/>
  <c r="H11" i="1"/>
  <c r="H12" i="1"/>
  <c r="H13" i="1"/>
  <c r="H14" i="1"/>
  <c r="H7" i="1"/>
  <c r="D8" i="1"/>
  <c r="D9" i="1"/>
  <c r="D10" i="1"/>
  <c r="D11" i="1"/>
  <c r="D12" i="1"/>
  <c r="D13" i="1"/>
  <c r="D14" i="1"/>
  <c r="G8" i="1"/>
  <c r="G9" i="1"/>
  <c r="G10" i="1"/>
  <c r="G11" i="1"/>
  <c r="G12" i="1"/>
  <c r="G13" i="1"/>
  <c r="G14" i="1"/>
  <c r="G7" i="1"/>
  <c r="E8" i="1"/>
  <c r="E9" i="1"/>
  <c r="E10" i="1"/>
  <c r="E11" i="1"/>
  <c r="E13" i="1"/>
  <c r="E7" i="1"/>
</calcChain>
</file>

<file path=xl/sharedStrings.xml><?xml version="1.0" encoding="utf-8"?>
<sst xmlns="http://schemas.openxmlformats.org/spreadsheetml/2006/main" count="28" uniqueCount="23">
  <si>
    <t>Especificação</t>
  </si>
  <si>
    <t>Metas Previstas Em 2018 (a)</t>
  </si>
  <si>
    <t>% PIB </t>
  </si>
  <si>
    <t>(a / PIB) </t>
  </si>
  <si>
    <t>x 100</t>
  </si>
  <si>
    <t>% RCL </t>
  </si>
  <si>
    <t>(a / RCL) </t>
  </si>
  <si>
    <t>Metas Realizadas Em 2018 (b)</t>
  </si>
  <si>
    <t>(b / PIB) </t>
  </si>
  <si>
    <t>(b / RCL) </t>
  </si>
  <si>
    <t>Variação</t>
  </si>
  <si>
    <t>Valor (c) = (b-a)</t>
  </si>
  <si>
    <t>%(c/a) x 100</t>
  </si>
  <si>
    <t>Receita Total</t>
  </si>
  <si>
    <t>Receitas Primárias (I)</t>
  </si>
  <si>
    <t>Despesa Total</t>
  </si>
  <si>
    <t>Despesas Primárias (II)</t>
  </si>
  <si>
    <t>Resultado Primário (III) = (I-II)</t>
  </si>
  <si>
    <t>Resultado Nominal</t>
  </si>
  <si>
    <t>Dívida Pública Consolidada</t>
  </si>
  <si>
    <t>Dívida Consolidada Líquida</t>
  </si>
  <si>
    <t>RCL</t>
  </si>
  <si>
    <t>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</si>
</sst>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0" fontId="0" fillId="0" borderId="6" xfId="2" applyNumberFormat="1" applyFont="1" applyBorder="1" applyAlignment="1">
      <alignment vertical="top" wrapText="1"/>
    </xf>
    <xf numFmtId="10" fontId="0" fillId="0" borderId="6" xfId="2" applyNumberFormat="1" applyFont="1" applyBorder="1" applyAlignment="1">
      <alignment horizontal="center" vertical="top" wrapText="1"/>
    </xf>
    <xf numFmtId="44" fontId="3" fillId="0" borderId="6" xfId="1" applyFont="1" applyBorder="1" applyAlignment="1">
      <alignment horizontal="center" vertical="center" wrapText="1"/>
    </xf>
    <xf numFmtId="44" fontId="0" fillId="0" borderId="6" xfId="1" applyFont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9" xfId="0" applyFill="1" applyBorder="1"/>
    <xf numFmtId="44" fontId="0" fillId="2" borderId="9" xfId="1" applyFont="1" applyFill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workbookViewId="0">
      <selection activeCell="D2" sqref="D2"/>
    </sheetView>
  </sheetViews>
  <sheetFormatPr defaultRowHeight="15" x14ac:dyDescent="0.25"/>
  <cols>
    <col min="2" max="2" width="30.140625" customWidth="1"/>
    <col min="3" max="3" width="29.7109375" bestFit="1" customWidth="1"/>
    <col min="4" max="5" width="16.5703125" customWidth="1"/>
    <col min="6" max="6" width="24.5703125" customWidth="1"/>
    <col min="7" max="8" width="16.5703125" customWidth="1"/>
    <col min="9" max="9" width="18.7109375" customWidth="1"/>
    <col min="10" max="10" width="16.5703125" customWidth="1"/>
  </cols>
  <sheetData>
    <row r="2" spans="2:10" x14ac:dyDescent="0.25">
      <c r="B2" s="16" t="s">
        <v>22</v>
      </c>
      <c r="C2" s="17">
        <v>259249000</v>
      </c>
    </row>
    <row r="3" spans="2:10" ht="15.75" thickBot="1" x14ac:dyDescent="0.3">
      <c r="B3" s="16" t="s">
        <v>21</v>
      </c>
      <c r="C3" s="17">
        <v>30155231.850000001</v>
      </c>
    </row>
    <row r="4" spans="2:10" x14ac:dyDescent="0.25">
      <c r="B4" s="6" t="s">
        <v>0</v>
      </c>
      <c r="C4" s="6" t="s">
        <v>1</v>
      </c>
      <c r="D4" s="7" t="s">
        <v>2</v>
      </c>
      <c r="E4" s="7" t="s">
        <v>5</v>
      </c>
      <c r="F4" s="8" t="s">
        <v>7</v>
      </c>
      <c r="G4" s="7" t="s">
        <v>2</v>
      </c>
      <c r="H4" s="7" t="s">
        <v>5</v>
      </c>
      <c r="I4" s="9" t="s">
        <v>10</v>
      </c>
      <c r="J4" s="10"/>
    </row>
    <row r="5" spans="2:10" ht="15.75" thickBot="1" x14ac:dyDescent="0.3">
      <c r="B5" s="6"/>
      <c r="C5" s="6"/>
      <c r="D5" s="11" t="s">
        <v>3</v>
      </c>
      <c r="E5" s="11" t="s">
        <v>6</v>
      </c>
      <c r="F5" s="6"/>
      <c r="G5" s="11" t="s">
        <v>8</v>
      </c>
      <c r="H5" s="11" t="s">
        <v>9</v>
      </c>
      <c r="I5" s="12"/>
      <c r="J5" s="13"/>
    </row>
    <row r="6" spans="2:10" ht="15.75" thickBot="1" x14ac:dyDescent="0.3">
      <c r="B6" s="14"/>
      <c r="C6" s="14"/>
      <c r="D6" s="15" t="s">
        <v>4</v>
      </c>
      <c r="E6" s="15" t="s">
        <v>4</v>
      </c>
      <c r="F6" s="14"/>
      <c r="G6" s="15" t="s">
        <v>4</v>
      </c>
      <c r="H6" s="15" t="s">
        <v>4</v>
      </c>
      <c r="I6" s="15" t="s">
        <v>11</v>
      </c>
      <c r="J6" s="15" t="s">
        <v>12</v>
      </c>
    </row>
    <row r="7" spans="2:10" ht="15.75" thickBot="1" x14ac:dyDescent="0.3">
      <c r="B7" s="5" t="s">
        <v>13</v>
      </c>
      <c r="C7" s="3">
        <v>51300000</v>
      </c>
      <c r="D7" s="2">
        <f>C7/$C$2</f>
        <v>0.19787925893638933</v>
      </c>
      <c r="E7" s="1">
        <f>$C$3/C7</f>
        <v>0.58782128362573105</v>
      </c>
      <c r="F7" s="3">
        <v>32047081.850000001</v>
      </c>
      <c r="G7" s="2">
        <f>F7/$C$2</f>
        <v>0.12361506447469423</v>
      </c>
      <c r="H7" s="2">
        <f>F7/$C$3</f>
        <v>1.0627370404383079</v>
      </c>
      <c r="I7" s="4">
        <f>F7-C7</f>
        <v>-19252918.149999999</v>
      </c>
      <c r="J7" s="1">
        <f>I7/C7</f>
        <v>-0.37530054873294344</v>
      </c>
    </row>
    <row r="8" spans="2:10" ht="15.75" thickBot="1" x14ac:dyDescent="0.3">
      <c r="B8" s="5" t="s">
        <v>14</v>
      </c>
      <c r="C8" s="3">
        <v>47050000</v>
      </c>
      <c r="D8" s="2">
        <f t="shared" ref="D8:D14" si="0">C8/$C$2</f>
        <v>0.18148575307908613</v>
      </c>
      <c r="E8" s="1">
        <f>$C$3/C8</f>
        <v>0.64091884909670571</v>
      </c>
      <c r="F8" s="3">
        <v>31156165.489999998</v>
      </c>
      <c r="G8" s="2">
        <f t="shared" ref="G8:G14" si="1">F8/$C$2</f>
        <v>0.12017853681209956</v>
      </c>
      <c r="H8" s="2">
        <f t="shared" ref="H8:H14" si="2">F8/$C$3</f>
        <v>1.0331927025127481</v>
      </c>
      <c r="I8" s="4">
        <f t="shared" ref="I8:I14" si="3">F8-C8</f>
        <v>-15893834.510000002</v>
      </c>
      <c r="J8" s="1">
        <f t="shared" ref="J8:J13" si="4">I8/C8</f>
        <v>-0.33780732221041448</v>
      </c>
    </row>
    <row r="9" spans="2:10" ht="15.75" thickBot="1" x14ac:dyDescent="0.3">
      <c r="B9" s="5" t="s">
        <v>15</v>
      </c>
      <c r="C9" s="3">
        <v>51300000</v>
      </c>
      <c r="D9" s="2">
        <f t="shared" si="0"/>
        <v>0.19787925893638933</v>
      </c>
      <c r="E9" s="1">
        <f>$C$3/C9</f>
        <v>0.58782128362573105</v>
      </c>
      <c r="F9" s="3">
        <v>32290487.420000002</v>
      </c>
      <c r="G9" s="2">
        <f t="shared" si="1"/>
        <v>0.12455395168351663</v>
      </c>
      <c r="H9" s="2">
        <f t="shared" si="2"/>
        <v>1.0708087930022001</v>
      </c>
      <c r="I9" s="4">
        <f t="shared" si="3"/>
        <v>-19009512.579999998</v>
      </c>
      <c r="J9" s="1">
        <f t="shared" si="4"/>
        <v>-0.37055580077972705</v>
      </c>
    </row>
    <row r="10" spans="2:10" ht="15.75" thickBot="1" x14ac:dyDescent="0.3">
      <c r="B10" s="5" t="s">
        <v>16</v>
      </c>
      <c r="C10" s="3">
        <v>50300000</v>
      </c>
      <c r="D10" s="2">
        <f t="shared" si="0"/>
        <v>0.19402196344055328</v>
      </c>
      <c r="E10" s="1">
        <f>$C$3/C10</f>
        <v>0.59950759145129229</v>
      </c>
      <c r="F10" s="3">
        <v>31759337.32</v>
      </c>
      <c r="G10" s="2">
        <f t="shared" si="1"/>
        <v>0.12250514879517375</v>
      </c>
      <c r="H10" s="2">
        <f t="shared" si="2"/>
        <v>1.0531949307496371</v>
      </c>
      <c r="I10" s="4">
        <f t="shared" si="3"/>
        <v>-18540662.68</v>
      </c>
      <c r="J10" s="1">
        <f t="shared" si="4"/>
        <v>-0.36860164373757454</v>
      </c>
    </row>
    <row r="11" spans="2:10" ht="15.75" thickBot="1" x14ac:dyDescent="0.3">
      <c r="B11" s="5" t="s">
        <v>17</v>
      </c>
      <c r="C11" s="3">
        <v>-3250000</v>
      </c>
      <c r="D11" s="2">
        <f t="shared" si="0"/>
        <v>-1.2536210361467161E-2</v>
      </c>
      <c r="E11" s="1">
        <f>$C$3/C11</f>
        <v>-9.2785328769230766</v>
      </c>
      <c r="F11" s="3">
        <v>165672.01999999999</v>
      </c>
      <c r="G11" s="2">
        <f t="shared" si="1"/>
        <v>6.3904593653205989E-4</v>
      </c>
      <c r="H11" s="2">
        <f t="shared" si="2"/>
        <v>5.4939726818913504E-3</v>
      </c>
      <c r="I11" s="4">
        <f t="shared" si="3"/>
        <v>3415672.02</v>
      </c>
      <c r="J11" s="1">
        <f t="shared" si="4"/>
        <v>-1.0509760061538462</v>
      </c>
    </row>
    <row r="12" spans="2:10" ht="15.75" thickBot="1" x14ac:dyDescent="0.3">
      <c r="B12" s="5" t="s">
        <v>18</v>
      </c>
      <c r="C12" s="3">
        <v>0</v>
      </c>
      <c r="D12" s="2">
        <f t="shared" si="0"/>
        <v>0</v>
      </c>
      <c r="E12" s="1">
        <v>0</v>
      </c>
      <c r="F12" s="3">
        <v>302924.37</v>
      </c>
      <c r="G12" s="2">
        <f t="shared" si="1"/>
        <v>1.1684688079799728E-3</v>
      </c>
      <c r="H12" s="2">
        <f t="shared" si="2"/>
        <v>1.0045499617009245E-2</v>
      </c>
      <c r="I12" s="4">
        <f t="shared" si="3"/>
        <v>302924.37</v>
      </c>
      <c r="J12" s="1">
        <v>0</v>
      </c>
    </row>
    <row r="13" spans="2:10" ht="15.75" thickBot="1" x14ac:dyDescent="0.3">
      <c r="B13" s="5" t="s">
        <v>19</v>
      </c>
      <c r="C13" s="3">
        <v>1270110.1200000001</v>
      </c>
      <c r="D13" s="2">
        <f t="shared" si="0"/>
        <v>4.8991900450917848E-3</v>
      </c>
      <c r="E13" s="1">
        <f>$C$3/C13</f>
        <v>23.74221839126831</v>
      </c>
      <c r="F13" s="3">
        <v>1306474.44</v>
      </c>
      <c r="G13" s="2">
        <f t="shared" si="1"/>
        <v>5.0394579728369245E-3</v>
      </c>
      <c r="H13" s="2">
        <f t="shared" si="2"/>
        <v>4.3324967504768164E-2</v>
      </c>
      <c r="I13" s="4">
        <f t="shared" si="3"/>
        <v>36364.319999999832</v>
      </c>
      <c r="J13" s="1">
        <f t="shared" si="4"/>
        <v>2.8630840292808494E-2</v>
      </c>
    </row>
    <row r="14" spans="2:10" ht="15.75" thickBot="1" x14ac:dyDescent="0.3">
      <c r="B14" s="5" t="s">
        <v>20</v>
      </c>
      <c r="C14" s="3">
        <v>0</v>
      </c>
      <c r="D14" s="2">
        <f t="shared" si="0"/>
        <v>0</v>
      </c>
      <c r="E14" s="1">
        <v>0</v>
      </c>
      <c r="F14" s="4">
        <v>-3956687.86</v>
      </c>
      <c r="G14" s="2">
        <f t="shared" si="1"/>
        <v>-1.5262114260807176E-2</v>
      </c>
      <c r="H14" s="2">
        <f t="shared" si="2"/>
        <v>-0.13121065955259767</v>
      </c>
      <c r="I14" s="4">
        <f t="shared" si="3"/>
        <v>-3956687.86</v>
      </c>
      <c r="J14" s="1">
        <v>0</v>
      </c>
    </row>
  </sheetData>
  <mergeCells count="4">
    <mergeCell ref="B4:B6"/>
    <mergeCell ref="C4:C6"/>
    <mergeCell ref="F4:F6"/>
    <mergeCell ref="I4:J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Osti</dc:creator>
  <cp:lastModifiedBy>Eduardo Osti</cp:lastModifiedBy>
  <dcterms:created xsi:type="dcterms:W3CDTF">2019-03-15T18:48:38Z</dcterms:created>
  <dcterms:modified xsi:type="dcterms:W3CDTF">2019-03-15T19:06:10Z</dcterms:modified>
</cp:coreProperties>
</file>